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1DFCE239-5AC6-49B3-9180-664070295014}" xr6:coauthVersionLast="47" xr6:coauthVersionMax="47" xr10:uidLastSave="{00000000-0000-0000-0000-000000000000}"/>
  <bookViews>
    <workbookView xWindow="16560" yWindow="-1683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H20" i="5"/>
  <c r="J19" i="5"/>
  <c r="J20" i="5" s="1"/>
  <c r="H19" i="5"/>
  <c r="J18" i="5"/>
  <c r="H18" i="5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H19" i="2"/>
  <c r="J18" i="2"/>
  <c r="J20" i="2" s="1"/>
  <c r="H18" i="2"/>
  <c r="J14" i="2"/>
  <c r="H14" i="2"/>
  <c r="K13" i="2"/>
  <c r="J13" i="2"/>
  <c r="I13" i="2"/>
  <c r="G13" i="2"/>
  <c r="H13" i="2" s="1"/>
  <c r="J10" i="2"/>
  <c r="H10" i="2"/>
  <c r="H9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<sst xmlns="http://schemas.openxmlformats.org/spreadsheetml/2006/main" count="82" uniqueCount="45">
  <si>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01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</si>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</sst>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15169637.427100977</c:v>
                </c:pt>
                <c:pt idx="1">
                  <c:v>612954.54844478704</c:v>
                </c:pt>
                <c:pt idx="2">
                  <c:v>533814.21560523403</c:v>
                </c:pt>
                <c:pt idx="3">
                  <c:v>315.38412612000002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7E-4747-A97E-DEE6ED0D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451176</c:v>
                </c:pt>
                <c:pt idx="1">
                  <c:v>23107</c:v>
                </c:pt>
                <c:pt idx="2">
                  <c:v>1047600</c:v>
                </c:pt>
                <c:pt idx="3">
                  <c:v>4036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50-4FF3-834F-925D5DC1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6831477.7014805842</c:v>
                </c:pt>
                <c:pt idx="1">
                  <c:v>2200700.0422213869</c:v>
                </c:pt>
                <c:pt idx="2">
                  <c:v>115079.562628649</c:v>
                </c:pt>
                <c:pt idx="3">
                  <c:v>6635334.6692151437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8C-44B5-85CD-A9816665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7110263.4107627692</c:v>
                </c:pt>
                <c:pt idx="1">
                  <c:v>8660592.0705832299</c:v>
                </c:pt>
                <c:pt idx="2">
                  <c:v>11336.096846966</c:v>
                </c:pt>
                <c:pt idx="3">
                  <c:v>400.39735280000002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E9-471C-A3CB-CDD3AB90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16316721.575277118</v>
      </c>
      <c r="H4" s="5"/>
      <c r="I4" s="1">
        <v>1525919</v>
      </c>
      <c r="J4" s="5"/>
      <c r="K4" s="3">
        <v>1166143.5446096191</v>
      </c>
    </row>
    <row r="5" spans="1:11" x14ac:dyDescent="0.25">
      <c r="E5" s="6" t="s">
        <v>7</v>
      </c>
      <c r="F5" s="6"/>
      <c r="G5" s="2">
        <v>15782591.975545764</v>
      </c>
      <c r="H5" s="4">
        <f>G5/G4</f>
        <v>0.96726489465012011</v>
      </c>
      <c r="I5">
        <v>474283</v>
      </c>
      <c r="J5" s="4">
        <f>I5/I4</f>
        <v>0.31081793987754264</v>
      </c>
      <c r="K5" s="2">
        <v>1040053.318393406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15169637.427100977</v>
      </c>
      <c r="H7" s="4">
        <f>G7/G5</f>
        <v>0.96116261832058225</v>
      </c>
      <c r="I7">
        <v>451176</v>
      </c>
      <c r="J7" s="4">
        <f>I7/I5</f>
        <v>0.95128014286828755</v>
      </c>
      <c r="K7" s="2">
        <v>801417.24265151797</v>
      </c>
    </row>
    <row r="8" spans="1:11" x14ac:dyDescent="0.25">
      <c r="F8" t="s">
        <v>10</v>
      </c>
      <c r="G8" s="2">
        <f>G5-G7</f>
        <v>612954.54844478704</v>
      </c>
      <c r="H8" s="4">
        <f>1-H7</f>
        <v>3.8837381679417748E-2</v>
      </c>
      <c r="I8">
        <f>I5-I7</f>
        <v>23107</v>
      </c>
      <c r="J8" s="4">
        <f>1-J7</f>
        <v>4.8719857131712452E-2</v>
      </c>
      <c r="K8" s="2">
        <f>K5-K7</f>
        <v>238636.07574188802</v>
      </c>
    </row>
    <row r="9" spans="1:11" x14ac:dyDescent="0.25">
      <c r="E9" s="6" t="s">
        <v>11</v>
      </c>
      <c r="F9" s="6"/>
      <c r="G9" s="2">
        <v>533814.21560523403</v>
      </c>
      <c r="H9" s="4">
        <f>1-H5-H10</f>
        <v>3.2715776459289643E-2</v>
      </c>
      <c r="I9">
        <v>1047600</v>
      </c>
      <c r="J9" s="4">
        <f>1-J5-J10</f>
        <v>0.68653709666109408</v>
      </c>
      <c r="K9" s="2">
        <v>125753.777896639</v>
      </c>
    </row>
    <row r="10" spans="1:11" x14ac:dyDescent="0.25">
      <c r="E10" s="6" t="s">
        <v>12</v>
      </c>
      <c r="F10" s="6"/>
      <c r="G10" s="2">
        <v>315.38412612000002</v>
      </c>
      <c r="H10" s="4">
        <f>G10/G4</f>
        <v>1.9328890590243684E-5</v>
      </c>
      <c r="I10">
        <v>4036</v>
      </c>
      <c r="J10" s="4">
        <f>I10/I4</f>
        <v>2.6449634613632833E-3</v>
      </c>
      <c r="K10" s="2">
        <v>336.44831957399998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7965187.3299007751</v>
      </c>
      <c r="H13" s="5">
        <f>G13/G5</f>
        <v>0.50468182553552565</v>
      </c>
      <c r="I13" s="1">
        <f>I14+I15</f>
        <v>268009</v>
      </c>
      <c r="J13" s="5">
        <f>I13/I5</f>
        <v>0.56508245077306163</v>
      </c>
      <c r="K13" s="3">
        <f>K14+K15</f>
        <v>-11167.33250249</v>
      </c>
    </row>
    <row r="14" spans="1:11" x14ac:dyDescent="0.25">
      <c r="E14" s="6" t="s">
        <v>15</v>
      </c>
      <c r="F14" s="6"/>
      <c r="G14" s="2">
        <v>7932234.4394479832</v>
      </c>
      <c r="H14" s="4">
        <f>G14/G7</f>
        <v>0.52290204545540597</v>
      </c>
      <c r="I14">
        <v>265982</v>
      </c>
      <c r="J14" s="4">
        <f>I14/I7</f>
        <v>0.58953047147897941</v>
      </c>
      <c r="K14" s="2">
        <v>-15881.383822151</v>
      </c>
    </row>
    <row r="15" spans="1:11" x14ac:dyDescent="0.25">
      <c r="E15" s="6" t="s">
        <v>16</v>
      </c>
      <c r="F15" s="6"/>
      <c r="G15" s="2">
        <v>32952.890452792002</v>
      </c>
      <c r="H15" s="4">
        <f>G15/G8</f>
        <v>5.3760740558009404E-2</v>
      </c>
      <c r="I15">
        <v>2027</v>
      </c>
      <c r="J15" s="4">
        <f>I15/I8</f>
        <v>8.7722335223092571E-2</v>
      </c>
      <c r="K15" s="2">
        <v>4714.051319661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6831477.7014805842</v>
      </c>
      <c r="H18" s="4">
        <f>G18/G5</f>
        <v>0.43284890796553405</v>
      </c>
      <c r="I18">
        <v>242047</v>
      </c>
      <c r="J18" s="4">
        <f>I18/I5</f>
        <v>0.51034298087850505</v>
      </c>
      <c r="K18" s="2">
        <v>158415.356832322</v>
      </c>
    </row>
    <row r="19" spans="2:11" x14ac:dyDescent="0.25">
      <c r="E19" s="6" t="s">
        <v>20</v>
      </c>
      <c r="F19" s="6"/>
      <c r="G19" s="2">
        <v>2200700.0422213869</v>
      </c>
      <c r="H19" s="4">
        <f>G19/G5</f>
        <v>0.13943844240738451</v>
      </c>
      <c r="I19">
        <v>37399</v>
      </c>
      <c r="J19" s="4">
        <f>I19/I5</f>
        <v>7.8853764524556016E-2</v>
      </c>
      <c r="K19" s="2">
        <v>57942.321542471997</v>
      </c>
    </row>
    <row r="20" spans="2:11" x14ac:dyDescent="0.25">
      <c r="E20" s="6" t="s">
        <v>21</v>
      </c>
      <c r="F20" s="6"/>
      <c r="G20" s="2">
        <v>6750414.2318437928</v>
      </c>
      <c r="H20" s="4">
        <f>1-H18-H19</f>
        <v>0.4277126496270815</v>
      </c>
      <c r="I20">
        <v>194837</v>
      </c>
      <c r="J20" s="4">
        <f>1-J18-J19</f>
        <v>0.41080325459693895</v>
      </c>
      <c r="K20" s="2">
        <v>823695.64001861203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115079.562628649</v>
      </c>
      <c r="H22" s="4">
        <f>G22/G20</f>
        <v>1.7047777910544081E-2</v>
      </c>
      <c r="I22">
        <v>10366</v>
      </c>
      <c r="J22" s="4">
        <f>I22/I20</f>
        <v>5.3203446983889097E-2</v>
      </c>
      <c r="K22" s="2">
        <v>53386.368310739999</v>
      </c>
    </row>
    <row r="23" spans="2:11" x14ac:dyDescent="0.25">
      <c r="F23" t="s">
        <v>24</v>
      </c>
      <c r="G23" s="2">
        <f>G20-G22</f>
        <v>6635334.6692151437</v>
      </c>
      <c r="H23" s="4">
        <f>1-H22</f>
        <v>0.98295222208945587</v>
      </c>
      <c r="I23">
        <f>I20-I22</f>
        <v>184471</v>
      </c>
      <c r="J23" s="4">
        <f>1-J22</f>
        <v>0.94679655301611088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7110263.4107627692</v>
      </c>
      <c r="H26" s="4">
        <f>G26/G5</f>
        <v>0.45051303498054829</v>
      </c>
      <c r="I26">
        <v>234488</v>
      </c>
      <c r="J26" s="4">
        <f>I26/I5</f>
        <v>0.49440523906612721</v>
      </c>
      <c r="K26" s="2">
        <v>258723.02935137501</v>
      </c>
    </row>
    <row r="27" spans="2:11" x14ac:dyDescent="0.25">
      <c r="E27" s="6" t="s">
        <v>27</v>
      </c>
      <c r="F27" s="6"/>
      <c r="G27" s="2">
        <v>8660592.0705832299</v>
      </c>
      <c r="H27" s="4">
        <f>G27/G5</f>
        <v>0.54874332961292593</v>
      </c>
      <c r="I27">
        <v>239069</v>
      </c>
      <c r="J27" s="4">
        <f>I27/I5</f>
        <v>0.50406402928209526</v>
      </c>
      <c r="K27" s="2">
        <v>781315.02904203103</v>
      </c>
    </row>
    <row r="28" spans="2:11" x14ac:dyDescent="0.25">
      <c r="E28" s="6" t="s">
        <v>28</v>
      </c>
      <c r="F28" s="6"/>
      <c r="G28" s="2">
        <v>11336.096846966</v>
      </c>
      <c r="H28" s="4">
        <f>G28/G5</f>
        <v>7.1826585040851612E-4</v>
      </c>
      <c r="I28">
        <v>713</v>
      </c>
      <c r="J28" s="4">
        <f>I28/I5</f>
        <v>1.5033218563600213E-3</v>
      </c>
      <c r="K28" s="2">
        <v>15.26</v>
      </c>
    </row>
    <row r="29" spans="2:11" x14ac:dyDescent="0.25">
      <c r="E29" s="6" t="s">
        <v>29</v>
      </c>
      <c r="F29" s="6"/>
      <c r="G29" s="2">
        <v>400.39735280000002</v>
      </c>
      <c r="H29" s="4">
        <f>G29/G5</f>
        <v>2.5369556117296396E-5</v>
      </c>
      <c r="I29">
        <v>13</v>
      </c>
      <c r="J29" s="4">
        <f>I29/I5</f>
        <v>2.7409795417503894E-5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16942497.359161314</v>
      </c>
      <c r="H4" s="5"/>
      <c r="I4" s="1">
        <v>2711566</v>
      </c>
      <c r="J4" s="5"/>
      <c r="K4" s="3">
        <v>199143332.81558189</v>
      </c>
    </row>
    <row r="5" spans="1:11" x14ac:dyDescent="0.25">
      <c r="E5" s="6" t="s">
        <v>7</v>
      </c>
      <c r="F5" s="6"/>
      <c r="G5" s="2">
        <v>14438684.946491981</v>
      </c>
      <c r="H5" s="4">
        <f>G5/G4</f>
        <v>0.85221703981465002</v>
      </c>
      <c r="I5">
        <v>440759</v>
      </c>
      <c r="J5" s="4">
        <f>I5/I4</f>
        <v>0.16254776759997727</v>
      </c>
      <c r="K5" s="2">
        <v>27697553.132671453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13779464.530299727</v>
      </c>
      <c r="H7" s="4">
        <f>G7/G5</f>
        <v>0.95434345865740233</v>
      </c>
      <c r="I7">
        <v>417433</v>
      </c>
      <c r="J7" s="4">
        <f>I7/I5</f>
        <v>0.94707765468203708</v>
      </c>
      <c r="K7" s="2">
        <v>27269354.506651495</v>
      </c>
    </row>
    <row r="8" spans="1:11" x14ac:dyDescent="0.25">
      <c r="F8" t="s">
        <v>10</v>
      </c>
      <c r="G8" s="2">
        <f>G5-G7</f>
        <v>659220.41619225405</v>
      </c>
      <c r="H8" s="4">
        <f>1-H7</f>
        <v>4.5656541342597667E-2</v>
      </c>
      <c r="I8">
        <f>I5-I7</f>
        <v>23326</v>
      </c>
      <c r="J8" s="4">
        <f>1-J7</f>
        <v>5.2922345317962916E-2</v>
      </c>
      <c r="K8" s="2">
        <f>K5-K7</f>
        <v>428198.62601995841</v>
      </c>
    </row>
    <row r="9" spans="1:11" x14ac:dyDescent="0.25">
      <c r="E9" s="6" t="s">
        <v>11</v>
      </c>
      <c r="F9" s="6"/>
      <c r="G9" s="2">
        <v>2370606.1647993689</v>
      </c>
      <c r="H9" s="4">
        <f>1-H5-H10</f>
        <v>0.13992070440061252</v>
      </c>
      <c r="I9">
        <v>1598388</v>
      </c>
      <c r="J9" s="4">
        <f>1-J5-J10</f>
        <v>0.58947043885341532</v>
      </c>
      <c r="K9" s="2">
        <v>170420070.46039191</v>
      </c>
    </row>
    <row r="10" spans="1:11" x14ac:dyDescent="0.25">
      <c r="E10" s="6" t="s">
        <v>12</v>
      </c>
      <c r="F10" s="6"/>
      <c r="G10" s="2">
        <v>133206.24786996501</v>
      </c>
      <c r="H10" s="4">
        <f>G10/G4</f>
        <v>7.8622557847374507E-3</v>
      </c>
      <c r="I10">
        <v>672419</v>
      </c>
      <c r="J10" s="4">
        <f>I10/I4</f>
        <v>0.24798179354660738</v>
      </c>
      <c r="K10" s="2">
        <v>1025709.222518535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6260522.3909032298</v>
      </c>
      <c r="H13" s="5">
        <f>G13/G5</f>
        <v>0.43359366965232415</v>
      </c>
      <c r="I13" s="1">
        <f>I14+I15</f>
        <v>170446</v>
      </c>
      <c r="J13" s="5">
        <f>I13/I5</f>
        <v>0.38671019763635001</v>
      </c>
      <c r="K13" s="3">
        <f>K14+K15</f>
        <v>9962305.0297215562</v>
      </c>
    </row>
    <row r="14" spans="1:11" x14ac:dyDescent="0.25">
      <c r="E14" s="6" t="s">
        <v>15</v>
      </c>
      <c r="F14" s="6"/>
      <c r="G14" s="2">
        <v>6237066.4007766629</v>
      </c>
      <c r="H14" s="4">
        <f>G14/G7</f>
        <v>0.45263488919050149</v>
      </c>
      <c r="I14">
        <v>169204</v>
      </c>
      <c r="J14" s="4">
        <f>I14/I7</f>
        <v>0.40534409114756143</v>
      </c>
      <c r="K14" s="2">
        <v>9952930.3110205568</v>
      </c>
    </row>
    <row r="15" spans="1:11" x14ac:dyDescent="0.25">
      <c r="E15" s="6" t="s">
        <v>16</v>
      </c>
      <c r="F15" s="6"/>
      <c r="G15" s="2">
        <v>23455.990126567001</v>
      </c>
      <c r="H15" s="4">
        <f>G15/G8</f>
        <v>3.5581407296290911E-2</v>
      </c>
      <c r="I15">
        <v>1242</v>
      </c>
      <c r="J15" s="4">
        <f>I15/I8</f>
        <v>5.3245305667495496E-2</v>
      </c>
      <c r="K15" s="2">
        <v>9374.7187009989993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5648119.1811817707</v>
      </c>
      <c r="H18" s="4">
        <f>G18/G5</f>
        <v>0.39117961241712917</v>
      </c>
      <c r="I18">
        <v>168434</v>
      </c>
      <c r="J18" s="4">
        <f>I18/I5</f>
        <v>0.38214534473487777</v>
      </c>
      <c r="K18" s="2">
        <v>6554778.7347571412</v>
      </c>
    </row>
    <row r="19" spans="2:11" x14ac:dyDescent="0.25">
      <c r="E19" s="6" t="s">
        <v>20</v>
      </c>
      <c r="F19" s="6"/>
      <c r="G19" s="2">
        <v>1871114.220836312</v>
      </c>
      <c r="H19" s="4">
        <f>G19/G5</f>
        <v>0.12959034896671234</v>
      </c>
      <c r="I19">
        <v>42162</v>
      </c>
      <c r="J19" s="4">
        <f>I19/I5</f>
        <v>9.5657717709678083E-2</v>
      </c>
      <c r="K19" s="2">
        <v>5115946.7273711432</v>
      </c>
    </row>
    <row r="20" spans="2:11" x14ac:dyDescent="0.25">
      <c r="E20" s="6" t="s">
        <v>21</v>
      </c>
      <c r="F20" s="6"/>
      <c r="G20" s="2">
        <v>6919451.5444738958</v>
      </c>
      <c r="H20" s="4">
        <f>1-H18-H19</f>
        <v>0.47923003861615848</v>
      </c>
      <c r="I20">
        <v>230126</v>
      </c>
      <c r="J20" s="4">
        <f>1-J18-J19</f>
        <v>0.52219693755544416</v>
      </c>
      <c r="K20" s="2">
        <v>16005285.369469456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346514.25639406499</v>
      </c>
      <c r="H22" s="4">
        <f>G22/G20</f>
        <v>5.0078283541244363E-2</v>
      </c>
      <c r="I22">
        <v>28047</v>
      </c>
      <c r="J22" s="4">
        <f>I22/I20</f>
        <v>0.12187671101918079</v>
      </c>
      <c r="K22" s="2">
        <v>6604751.1633124379</v>
      </c>
    </row>
    <row r="23" spans="2:11" x14ac:dyDescent="0.25">
      <c r="F23" t="s">
        <v>24</v>
      </c>
      <c r="G23" s="2">
        <f>G20-G22</f>
        <v>6572937.2880798308</v>
      </c>
      <c r="H23" s="4">
        <f>1-H22</f>
        <v>0.94992171645875567</v>
      </c>
      <c r="I23">
        <f>I20-I22</f>
        <v>202079</v>
      </c>
      <c r="J23" s="4">
        <f>1-J22</f>
        <v>0.87812328898081926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7420152.6960029602</v>
      </c>
      <c r="H26" s="4">
        <f>G26/G5</f>
        <v>0.51390779170687273</v>
      </c>
      <c r="I26">
        <v>230420</v>
      </c>
      <c r="J26" s="4">
        <f>I26/I5</f>
        <v>0.52278002264275947</v>
      </c>
      <c r="K26" s="2">
        <v>21360775.403709881</v>
      </c>
    </row>
    <row r="27" spans="2:11" x14ac:dyDescent="0.25">
      <c r="E27" s="6" t="s">
        <v>27</v>
      </c>
      <c r="F27" s="6"/>
      <c r="G27" s="2">
        <v>6980237.1159989126</v>
      </c>
      <c r="H27" s="4">
        <f>G27/G5</f>
        <v>0.48343994912741894</v>
      </c>
      <c r="I27">
        <v>209094</v>
      </c>
      <c r="J27" s="4">
        <f>I27/I5</f>
        <v>0.47439530446343692</v>
      </c>
      <c r="K27" s="2">
        <v>6335262.0753172189</v>
      </c>
    </row>
    <row r="28" spans="2:11" x14ac:dyDescent="0.25">
      <c r="E28" s="6" t="s">
        <v>28</v>
      </c>
      <c r="F28" s="6"/>
      <c r="G28" s="2">
        <v>36181.864106241999</v>
      </c>
      <c r="H28" s="4">
        <f>G28/G5</f>
        <v>2.5058974719877614E-3</v>
      </c>
      <c r="I28">
        <v>1160</v>
      </c>
      <c r="J28" s="4">
        <f>I28/I5</f>
        <v>2.6318237404114268E-3</v>
      </c>
      <c r="K28" s="2">
        <v>439.90073967400002</v>
      </c>
    </row>
    <row r="29" spans="2:11" x14ac:dyDescent="0.25">
      <c r="E29" s="6" t="s">
        <v>29</v>
      </c>
      <c r="F29" s="6"/>
      <c r="G29" s="2">
        <v>2113.270383864</v>
      </c>
      <c r="H29" s="4">
        <f>G29/G5</f>
        <v>1.4636169372041319E-4</v>
      </c>
      <c r="I29">
        <v>76</v>
      </c>
      <c r="J29" s="4">
        <f>I29/I5</f>
        <v>1.7242983126833486E-4</v>
      </c>
      <c r="K29" s="2">
        <v>1075.7529046760001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15169637.427100977</v>
      </c>
    </row>
    <row r="3" spans="1:2" x14ac:dyDescent="0.25">
      <c r="A3" t="s">
        <v>32</v>
      </c>
      <c r="B3">
        <f>'NEWT - EU'!$G$8</f>
        <v>612954.54844478704</v>
      </c>
    </row>
    <row r="4" spans="1:2" x14ac:dyDescent="0.25">
      <c r="A4" t="s">
        <v>33</v>
      </c>
      <c r="B4">
        <f>'NEWT - EU'!$G$9</f>
        <v>533814.21560523403</v>
      </c>
    </row>
    <row r="5" spans="1:2" x14ac:dyDescent="0.25">
      <c r="A5" t="s">
        <v>34</v>
      </c>
      <c r="B5">
        <f>'NEWT - EU'!$G$10</f>
        <v>315.38412612000002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451176</v>
      </c>
    </row>
    <row r="16" spans="1:2" x14ac:dyDescent="0.25">
      <c r="A16" t="s">
        <v>32</v>
      </c>
      <c r="B16">
        <f>'NEWT - EU'!$I$8</f>
        <v>23107</v>
      </c>
    </row>
    <row r="17" spans="1:2" x14ac:dyDescent="0.25">
      <c r="A17" t="s">
        <v>33</v>
      </c>
      <c r="B17">
        <f>'NEWT - EU'!$I$9</f>
        <v>1047600</v>
      </c>
    </row>
    <row r="18" spans="1:2" x14ac:dyDescent="0.25">
      <c r="A18" t="s">
        <v>34</v>
      </c>
      <c r="B18">
        <f>'NEWT - EU'!$I$10</f>
        <v>4036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6831477.7014805842</v>
      </c>
    </row>
    <row r="28" spans="1:2" x14ac:dyDescent="0.25">
      <c r="A28" t="s">
        <v>37</v>
      </c>
      <c r="B28">
        <f>'NEWT - EU'!$G$19</f>
        <v>2200700.0422213869</v>
      </c>
    </row>
    <row r="29" spans="1:2" x14ac:dyDescent="0.25">
      <c r="A29" t="s">
        <v>38</v>
      </c>
      <c r="B29">
        <f>'NEWT - EU'!$G$22</f>
        <v>115079.562628649</v>
      </c>
    </row>
    <row r="30" spans="1:2" x14ac:dyDescent="0.25">
      <c r="A30" t="s">
        <v>39</v>
      </c>
      <c r="B30">
        <f>'NEWT - EU'!$G$23</f>
        <v>6635334.6692151437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7110263.4107627692</v>
      </c>
    </row>
    <row r="41" spans="1:2" x14ac:dyDescent="0.25">
      <c r="A41" t="s">
        <v>42</v>
      </c>
      <c r="B41">
        <f>'NEWT - EU'!$G$27</f>
        <v>8660592.0705832299</v>
      </c>
    </row>
    <row r="42" spans="1:2" x14ac:dyDescent="0.25">
      <c r="A42" t="s">
        <v>43</v>
      </c>
      <c r="B42">
        <f>'NEWT - EU'!$G$28</f>
        <v>11336.096846966</v>
      </c>
    </row>
    <row r="43" spans="1:2" x14ac:dyDescent="0.25">
      <c r="A43" t="s">
        <v>44</v>
      </c>
      <c r="B43">
        <f>'NEWT - EU'!$G$29</f>
        <v>400.39735280000002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2025-08-06T09:00:01Z</dcterms:created>
  <dcterms:modified xsi:type="dcterms:W3CDTF">2025-08-06T09:00:02Z</dcterms:modified>
</cp:coreProperties>
</file>